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kumenty\02.Centrální nákup\02. telekomunikace\ZADÁVACÍ DOKUMENTACE\"/>
    </mc:Choice>
  </mc:AlternateContent>
  <xr:revisionPtr revIDLastSave="0" documentId="13_ncr:1_{C351F3AF-6177-40B4-8D13-4252E23EDFA8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Lis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" i="1" l="1"/>
  <c r="E16" i="1"/>
  <c r="E17" i="1"/>
  <c r="E14" i="1"/>
  <c r="E31" i="1"/>
  <c r="E36" i="1"/>
  <c r="E21" i="1"/>
  <c r="E22" i="1"/>
  <c r="E23" i="1"/>
  <c r="E24" i="1"/>
  <c r="E25" i="1"/>
  <c r="E26" i="1"/>
  <c r="E27" i="1"/>
  <c r="E28" i="1"/>
  <c r="E29" i="1"/>
  <c r="E30" i="1"/>
  <c r="E32" i="1"/>
  <c r="E33" i="1"/>
  <c r="E34" i="1"/>
  <c r="E35" i="1"/>
  <c r="E20" i="1"/>
  <c r="E19" i="1"/>
  <c r="E5" i="1"/>
  <c r="E6" i="1"/>
  <c r="E7" i="1"/>
  <c r="E8" i="1"/>
  <c r="E9" i="1"/>
  <c r="E10" i="1"/>
  <c r="E12" i="1"/>
  <c r="E13" i="1"/>
  <c r="E15" i="1"/>
  <c r="E4" i="1"/>
  <c r="E38" i="1" l="1"/>
  <c r="E39" i="1" s="1"/>
  <c r="E41" i="1" s="1"/>
</calcChain>
</file>

<file path=xl/sharedStrings.xml><?xml version="1.0" encoding="utf-8"?>
<sst xmlns="http://schemas.openxmlformats.org/spreadsheetml/2006/main" count="75" uniqueCount="46">
  <si>
    <t>jednotka</t>
  </si>
  <si>
    <t>Vnitrostátní odchozí hovory do všech mobilních a pevných sítí v ČR</t>
  </si>
  <si>
    <t>SMS do sítí v ČR</t>
  </si>
  <si>
    <t>1 ks</t>
  </si>
  <si>
    <t>MMS do sítí v ČR</t>
  </si>
  <si>
    <t>Sazba DPH</t>
  </si>
  <si>
    <t>počet jednotek za účetní období (1 měsíc)</t>
  </si>
  <si>
    <t>cena celkem bez DPH za účetní období (1 měsíc)</t>
  </si>
  <si>
    <t>Celkem bez DPH za 1 měsíc</t>
  </si>
  <si>
    <t>Příloha č. 3 - Ceník</t>
  </si>
  <si>
    <t>Měsíční paušální platba za HTS</t>
  </si>
  <si>
    <t>1 měsíční paušál</t>
  </si>
  <si>
    <t>Měsíční paušální platba za ISDN 2</t>
  </si>
  <si>
    <t>Měsíční paušální platba za ISDN 30</t>
  </si>
  <si>
    <t>Měsíční paušální platba VoIP 1 kanál SIP</t>
  </si>
  <si>
    <t>místní a dálkové hovory, neveřejné sítě</t>
  </si>
  <si>
    <t>1 minuta</t>
  </si>
  <si>
    <t>do sítě mobilních operátorů</t>
  </si>
  <si>
    <t>Provolbový blok 10 čísel</t>
  </si>
  <si>
    <t>Provolbový blok 100 čísel</t>
  </si>
  <si>
    <t>Provolbový blok 1000 čísel</t>
  </si>
  <si>
    <t>pevná IP adresa</t>
  </si>
  <si>
    <t>Mobilní služby</t>
  </si>
  <si>
    <t>Pevné služby</t>
  </si>
  <si>
    <t>CELKEM bez DPH  za 48 měsíců</t>
  </si>
  <si>
    <t>Cena odchozího hovoru z ČR na tel. čísla zemí EU</t>
  </si>
  <si>
    <t>s asymetrickou přenosovou rychlostí do 20 Mb/s</t>
  </si>
  <si>
    <t>s asymetrickou přenosovou rychlostí do 100 Mb/s</t>
  </si>
  <si>
    <t>s asymetrickou přenosovou rychlostí do 50 Mb/s</t>
  </si>
  <si>
    <t>s asymetrickou přenosovou rychlostí do 250 Mb/s</t>
  </si>
  <si>
    <t>se symetrickou přenosovou rychlostí 4 Mb/s</t>
  </si>
  <si>
    <t>se symetrickou přenosovou rychlostí 8 Mb/s</t>
  </si>
  <si>
    <t>se symetrickou přenosovou rychlostí 20 Mb/s</t>
  </si>
  <si>
    <t>se symetrickou přenosovou rychlostí 100 Mb/s</t>
  </si>
  <si>
    <t>cena za jednotku Kč bez DPH</t>
  </si>
  <si>
    <t xml:space="preserve">Profil 1 - žádné volné minuty/SMS/MMS </t>
  </si>
  <si>
    <t>Profil 2 - volání a SMS do všech sítí v ČR zdarma (neomezený tarif)</t>
  </si>
  <si>
    <t>Hromadné rozesílání SMS - měsíční paušál</t>
  </si>
  <si>
    <t>Hromadné rozesílání SMS - odeslaná SMS</t>
  </si>
  <si>
    <t>CELKEM s DPH  za 48 měsíců</t>
  </si>
  <si>
    <t>Mobilní data, FUP 400 MB</t>
  </si>
  <si>
    <t>Mobilní data, FUP 3 GB</t>
  </si>
  <si>
    <t>Mobilní data, FUP 10 GB</t>
  </si>
  <si>
    <t>Mobilní data, FUP 20 GB</t>
  </si>
  <si>
    <r>
      <t>Mobilní data, FU</t>
    </r>
    <r>
      <rPr>
        <sz val="10"/>
        <rFont val="Calibri"/>
        <family val="2"/>
        <charset val="238"/>
      </rPr>
      <t>P 50 GB</t>
    </r>
  </si>
  <si>
    <t>Mobilní data, neomezená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</si>
</sst>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3">
    <xf numFmtId="0" fontId="0" fillId="0" borderId="0" xfId="0"/>
    <xf numFmtId="0" fontId="0" fillId="0" borderId="0" xfId="0" applyFont="1" applyProtection="1"/>
    <xf numFmtId="0" fontId="5" fillId="0" borderId="0" xfId="2" applyFont="1" applyProtection="1"/>
    <xf numFmtId="0" fontId="6" fillId="0" borderId="0" xfId="2" applyFont="1" applyProtection="1"/>
    <xf numFmtId="0" fontId="5" fillId="0" borderId="0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vertical="center" wrapText="1"/>
    </xf>
    <xf numFmtId="9" fontId="7" fillId="0" borderId="7" xfId="0" applyNumberFormat="1" applyFont="1" applyBorder="1" applyAlignment="1" applyProtection="1">
      <alignment horizontal="center" vertical="center" wrapText="1"/>
    </xf>
    <xf numFmtId="4" fontId="7" fillId="3" borderId="7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8" xfId="0" applyNumberFormat="1" applyFont="1" applyBorder="1" applyAlignment="1" applyProtection="1">
      <alignment vertical="center" wrapText="1"/>
    </xf>
    <xf numFmtId="0" fontId="4" fillId="0" borderId="9" xfId="0" applyFont="1" applyBorder="1" applyProtection="1"/>
    <xf numFmtId="0" fontId="4" fillId="0" borderId="10" xfId="0" applyFont="1" applyBorder="1" applyProtection="1"/>
    <xf numFmtId="4" fontId="4" fillId="0" borderId="11" xfId="0" applyNumberFormat="1" applyFont="1" applyBorder="1" applyProtection="1"/>
    <xf numFmtId="0" fontId="4" fillId="0" borderId="12" xfId="0" applyFont="1" applyBorder="1" applyProtection="1"/>
    <xf numFmtId="0" fontId="4" fillId="0" borderId="13" xfId="0" applyFont="1" applyBorder="1" applyProtection="1"/>
    <xf numFmtId="4" fontId="4" fillId="0" borderId="14" xfId="0" applyNumberFormat="1" applyFont="1" applyBorder="1" applyProtection="1"/>
    <xf numFmtId="0" fontId="4" fillId="0" borderId="15" xfId="0" applyFont="1" applyBorder="1" applyProtection="1"/>
    <xf numFmtId="0" fontId="4" fillId="0" borderId="16" xfId="0" applyFont="1" applyBorder="1" applyProtection="1"/>
    <xf numFmtId="0" fontId="4" fillId="0" borderId="18" xfId="0" applyFont="1" applyBorder="1" applyProtection="1"/>
    <xf numFmtId="0" fontId="4" fillId="0" borderId="19" xfId="0" applyFont="1" applyBorder="1" applyProtection="1"/>
    <xf numFmtId="4" fontId="4" fillId="0" borderId="20" xfId="0" applyNumberFormat="1" applyFont="1" applyBorder="1" applyProtection="1"/>
    <xf numFmtId="0" fontId="5" fillId="0" borderId="6" xfId="0" applyFont="1" applyBorder="1" applyAlignment="1" applyProtection="1">
      <alignment vertical="center" wrapText="1"/>
    </xf>
    <xf numFmtId="9" fontId="5" fillId="0" borderId="7" xfId="0" applyNumberFormat="1" applyFont="1" applyBorder="1" applyAlignment="1" applyProtection="1">
      <alignment horizontal="center" vertical="center" wrapText="1"/>
    </xf>
    <xf numFmtId="4" fontId="5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vertical="center" wrapText="1"/>
    </xf>
    <xf numFmtId="3" fontId="7" fillId="0" borderId="7" xfId="0" applyNumberFormat="1" applyFont="1" applyFill="1" applyBorder="1" applyAlignment="1" applyProtection="1">
      <alignment horizontal="center" vertical="center" wrapText="1"/>
    </xf>
    <xf numFmtId="3" fontId="5" fillId="0" borderId="7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Protection="1"/>
    <xf numFmtId="4" fontId="4" fillId="0" borderId="0" xfId="0" applyNumberFormat="1" applyFont="1" applyBorder="1" applyProtection="1"/>
    <xf numFmtId="4" fontId="7" fillId="3" borderId="24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</xf>
    <xf numFmtId="10" fontId="4" fillId="0" borderId="17" xfId="0" applyNumberFormat="1" applyFont="1" applyFill="1" applyBorder="1" applyProtection="1">
      <protection locked="0"/>
    </xf>
    <xf numFmtId="3" fontId="5" fillId="0" borderId="21" xfId="0" applyNumberFormat="1" applyFont="1" applyFill="1" applyBorder="1" applyAlignment="1" applyProtection="1">
      <alignment horizontal="center" vertical="center" wrapText="1"/>
    </xf>
    <xf numFmtId="4" fontId="5" fillId="3" borderId="2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vertical="center" wrapText="1"/>
    </xf>
    <xf numFmtId="9" fontId="7" fillId="4" borderId="26" xfId="0" applyNumberFormat="1" applyFont="1" applyFill="1" applyBorder="1" applyAlignment="1" applyProtection="1">
      <alignment horizontal="center" vertical="center" wrapText="1"/>
    </xf>
    <xf numFmtId="4" fontId="7" fillId="4" borderId="27" xfId="0" applyNumberFormat="1" applyFont="1" applyFill="1" applyBorder="1" applyAlignment="1" applyProtection="1">
      <alignment vertical="center" wrapText="1"/>
    </xf>
    <xf numFmtId="0" fontId="8" fillId="0" borderId="6" xfId="0" applyFont="1" applyBorder="1" applyAlignment="1" applyProtection="1">
      <alignment vertical="center" wrapText="1"/>
    </xf>
    <xf numFmtId="0" fontId="8" fillId="0" borderId="23" xfId="0" applyFont="1" applyBorder="1" applyAlignment="1" applyProtection="1">
      <alignment vertical="center" wrapText="1"/>
    </xf>
    <xf numFmtId="9" fontId="7" fillId="0" borderId="24" xfId="0" applyNumberFormat="1" applyFont="1" applyBorder="1" applyAlignment="1" applyProtection="1">
      <alignment horizontal="center" vertical="center" wrapText="1"/>
    </xf>
    <xf numFmtId="3" fontId="7" fillId="0" borderId="24" xfId="0" applyNumberFormat="1" applyFont="1" applyFill="1" applyBorder="1" applyAlignment="1" applyProtection="1">
      <alignment horizontal="center" vertical="center" wrapText="1"/>
    </xf>
    <xf numFmtId="4" fontId="7" fillId="0" borderId="22" xfId="0" applyNumberFormat="1" applyFont="1" applyBorder="1" applyAlignment="1" applyProtection="1">
      <alignment vertical="center" wrapText="1"/>
    </xf>
    <xf numFmtId="0" fontId="9" fillId="4" borderId="3" xfId="0" applyFont="1" applyFill="1" applyBorder="1" applyAlignment="1" applyProtection="1">
      <alignment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9" fillId="4" borderId="25" xfId="0" applyFont="1" applyFill="1" applyBorder="1" applyAlignment="1" applyProtection="1">
      <alignment vertical="center" wrapText="1"/>
    </xf>
    <xf numFmtId="4" fontId="7" fillId="4" borderId="26" xfId="0" applyNumberFormat="1" applyFont="1" applyFill="1" applyBorder="1" applyAlignment="1" applyProtection="1">
      <alignment horizontal="center" vertical="center" wrapText="1"/>
    </xf>
    <xf numFmtId="3" fontId="7" fillId="0" borderId="7" xfId="0" applyNumberFormat="1" applyFont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vertical="center" wrapText="1"/>
    </xf>
    <xf numFmtId="0" fontId="7" fillId="0" borderId="23" xfId="0" applyFont="1" applyBorder="1" applyAlignment="1" applyProtection="1">
      <alignment vertical="center" wrapText="1"/>
    </xf>
    <xf numFmtId="0" fontId="7" fillId="0" borderId="24" xfId="0" applyFont="1" applyBorder="1" applyAlignment="1" applyProtection="1">
      <alignment horizontal="center" vertical="center" wrapText="1"/>
    </xf>
    <xf numFmtId="3" fontId="7" fillId="0" borderId="24" xfId="0" applyNumberFormat="1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E42"/>
  <sheetViews>
    <sheetView tabSelected="1" workbookViewId="0">
      <selection activeCell="D4" sqref="D4"/>
    </sheetView>
  </sheetViews>
  <sheetFormatPr defaultColWidth="9.109375" defaultRowHeight="15.05" x14ac:dyDescent="0.3"/>
  <cols>
    <col min="1" max="1" width="53.88671875" style="1" customWidth="1"/>
    <col min="2" max="2" width="18.44140625" style="1" customWidth="1"/>
    <col min="3" max="3" width="24" style="1" customWidth="1"/>
    <col min="4" max="4" width="21.6640625" style="1" customWidth="1"/>
    <col min="5" max="5" width="24" style="1" customWidth="1"/>
    <col min="6" max="16384" width="9.109375" style="1"/>
  </cols>
  <sheetData>
    <row r="1" spans="1:5" ht="16.3" thickBot="1" x14ac:dyDescent="0.35">
      <c r="A1" s="3" t="s">
        <v>9</v>
      </c>
      <c r="B1" s="2"/>
      <c r="C1" s="2"/>
      <c r="D1" s="2"/>
    </row>
    <row r="2" spans="1:5" ht="30.7" customHeight="1" thickBot="1" x14ac:dyDescent="0.35">
      <c r="A2" s="4"/>
      <c r="B2" s="5" t="s">
        <v>0</v>
      </c>
      <c r="C2" s="6" t="s">
        <v>6</v>
      </c>
      <c r="D2" s="6" t="s">
        <v>34</v>
      </c>
      <c r="E2" s="6" t="s">
        <v>7</v>
      </c>
    </row>
    <row r="3" spans="1:5" x14ac:dyDescent="0.3">
      <c r="A3" s="44" t="s">
        <v>22</v>
      </c>
      <c r="B3" s="31"/>
      <c r="C3" s="31"/>
      <c r="D3" s="31"/>
      <c r="E3" s="32"/>
    </row>
    <row r="4" spans="1:5" x14ac:dyDescent="0.3">
      <c r="A4" s="7" t="s">
        <v>1</v>
      </c>
      <c r="B4" s="8" t="s">
        <v>16</v>
      </c>
      <c r="C4" s="26">
        <v>492940</v>
      </c>
      <c r="D4" s="9"/>
      <c r="E4" s="10">
        <f>C4*D4</f>
        <v>0</v>
      </c>
    </row>
    <row r="5" spans="1:5" x14ac:dyDescent="0.3">
      <c r="A5" s="7" t="s">
        <v>2</v>
      </c>
      <c r="B5" s="8" t="s">
        <v>3</v>
      </c>
      <c r="C5" s="26">
        <v>141011</v>
      </c>
      <c r="D5" s="9"/>
      <c r="E5" s="10">
        <f t="shared" ref="E5:E17" si="0">C5*D5</f>
        <v>0</v>
      </c>
    </row>
    <row r="6" spans="1:5" x14ac:dyDescent="0.3">
      <c r="A6" s="22" t="s">
        <v>4</v>
      </c>
      <c r="B6" s="23" t="s">
        <v>3</v>
      </c>
      <c r="C6" s="27">
        <v>4197</v>
      </c>
      <c r="D6" s="24"/>
      <c r="E6" s="10">
        <f t="shared" si="0"/>
        <v>0</v>
      </c>
    </row>
    <row r="7" spans="1:5" x14ac:dyDescent="0.3">
      <c r="A7" s="22" t="s">
        <v>35</v>
      </c>
      <c r="B7" s="45" t="s">
        <v>11</v>
      </c>
      <c r="C7" s="27">
        <v>7281</v>
      </c>
      <c r="D7" s="24"/>
      <c r="E7" s="10">
        <f t="shared" si="0"/>
        <v>0</v>
      </c>
    </row>
    <row r="8" spans="1:5" x14ac:dyDescent="0.3">
      <c r="A8" s="25" t="s">
        <v>36</v>
      </c>
      <c r="B8" s="45" t="s">
        <v>11</v>
      </c>
      <c r="C8" s="27">
        <v>3663</v>
      </c>
      <c r="D8" s="24"/>
      <c r="E8" s="10">
        <f t="shared" si="0"/>
        <v>0</v>
      </c>
    </row>
    <row r="9" spans="1:5" x14ac:dyDescent="0.3">
      <c r="A9" s="22" t="s">
        <v>40</v>
      </c>
      <c r="B9" s="45" t="s">
        <v>11</v>
      </c>
      <c r="C9" s="27">
        <v>1274</v>
      </c>
      <c r="D9" s="24"/>
      <c r="E9" s="10">
        <f t="shared" si="0"/>
        <v>0</v>
      </c>
    </row>
    <row r="10" spans="1:5" x14ac:dyDescent="0.3">
      <c r="A10" s="36" t="s">
        <v>41</v>
      </c>
      <c r="B10" s="45" t="s">
        <v>11</v>
      </c>
      <c r="C10" s="27">
        <v>1106</v>
      </c>
      <c r="D10" s="24"/>
      <c r="E10" s="10">
        <f t="shared" si="0"/>
        <v>0</v>
      </c>
    </row>
    <row r="11" spans="1:5" x14ac:dyDescent="0.3">
      <c r="A11" s="22" t="s">
        <v>42</v>
      </c>
      <c r="B11" s="45" t="s">
        <v>11</v>
      </c>
      <c r="C11" s="27">
        <v>1545</v>
      </c>
      <c r="D11" s="24"/>
      <c r="E11" s="10">
        <f t="shared" si="0"/>
        <v>0</v>
      </c>
    </row>
    <row r="12" spans="1:5" x14ac:dyDescent="0.3">
      <c r="A12" s="22" t="s">
        <v>43</v>
      </c>
      <c r="B12" s="45" t="s">
        <v>11</v>
      </c>
      <c r="C12" s="27">
        <v>3144</v>
      </c>
      <c r="D12" s="24"/>
      <c r="E12" s="10">
        <f t="shared" si="0"/>
        <v>0</v>
      </c>
    </row>
    <row r="13" spans="1:5" x14ac:dyDescent="0.3">
      <c r="A13" s="36" t="s">
        <v>44</v>
      </c>
      <c r="B13" s="45" t="s">
        <v>11</v>
      </c>
      <c r="C13" s="27">
        <v>68</v>
      </c>
      <c r="D13" s="24"/>
      <c r="E13" s="10">
        <f t="shared" si="0"/>
        <v>0</v>
      </c>
    </row>
    <row r="14" spans="1:5" x14ac:dyDescent="0.3">
      <c r="A14" s="36" t="s">
        <v>45</v>
      </c>
      <c r="B14" s="45" t="s">
        <v>11</v>
      </c>
      <c r="C14" s="34">
        <v>11</v>
      </c>
      <c r="D14" s="35"/>
      <c r="E14" s="10">
        <f t="shared" si="0"/>
        <v>0</v>
      </c>
    </row>
    <row r="15" spans="1:5" x14ac:dyDescent="0.3">
      <c r="A15" s="39" t="s">
        <v>25</v>
      </c>
      <c r="B15" s="8" t="s">
        <v>16</v>
      </c>
      <c r="C15" s="26">
        <v>4278</v>
      </c>
      <c r="D15" s="9"/>
      <c r="E15" s="10">
        <f t="shared" si="0"/>
        <v>0</v>
      </c>
    </row>
    <row r="16" spans="1:5" x14ac:dyDescent="0.3">
      <c r="A16" s="39" t="s">
        <v>37</v>
      </c>
      <c r="B16" s="45" t="s">
        <v>11</v>
      </c>
      <c r="C16" s="26">
        <v>8</v>
      </c>
      <c r="D16" s="9"/>
      <c r="E16" s="10">
        <f t="shared" si="0"/>
        <v>0</v>
      </c>
    </row>
    <row r="17" spans="1:5" ht="15.65" thickBot="1" x14ac:dyDescent="0.35">
      <c r="A17" s="40" t="s">
        <v>38</v>
      </c>
      <c r="B17" s="41" t="s">
        <v>3</v>
      </c>
      <c r="C17" s="42">
        <v>10042</v>
      </c>
      <c r="D17" s="30"/>
      <c r="E17" s="43">
        <f t="shared" si="0"/>
        <v>0</v>
      </c>
    </row>
    <row r="18" spans="1:5" x14ac:dyDescent="0.3">
      <c r="A18" s="46" t="s">
        <v>23</v>
      </c>
      <c r="B18" s="37"/>
      <c r="C18" s="37"/>
      <c r="D18" s="47"/>
      <c r="E18" s="38"/>
    </row>
    <row r="19" spans="1:5" x14ac:dyDescent="0.3">
      <c r="A19" s="7" t="s">
        <v>10</v>
      </c>
      <c r="B19" s="45" t="s">
        <v>11</v>
      </c>
      <c r="C19" s="48">
        <v>186</v>
      </c>
      <c r="D19" s="9"/>
      <c r="E19" s="10">
        <f>C19*D19</f>
        <v>0</v>
      </c>
    </row>
    <row r="20" spans="1:5" x14ac:dyDescent="0.3">
      <c r="A20" s="7" t="s">
        <v>12</v>
      </c>
      <c r="B20" s="45" t="s">
        <v>11</v>
      </c>
      <c r="C20" s="48">
        <v>158</v>
      </c>
      <c r="D20" s="9"/>
      <c r="E20" s="10">
        <f>C20*D20</f>
        <v>0</v>
      </c>
    </row>
    <row r="21" spans="1:5" x14ac:dyDescent="0.3">
      <c r="A21" s="7" t="s">
        <v>13</v>
      </c>
      <c r="B21" s="45" t="s">
        <v>11</v>
      </c>
      <c r="C21" s="48">
        <v>13</v>
      </c>
      <c r="D21" s="9"/>
      <c r="E21" s="10">
        <f t="shared" ref="E21:E35" si="1">C21*D21</f>
        <v>0</v>
      </c>
    </row>
    <row r="22" spans="1:5" x14ac:dyDescent="0.3">
      <c r="A22" s="7" t="s">
        <v>14</v>
      </c>
      <c r="B22" s="45" t="s">
        <v>11</v>
      </c>
      <c r="C22" s="48">
        <v>97</v>
      </c>
      <c r="D22" s="9"/>
      <c r="E22" s="10">
        <f t="shared" si="1"/>
        <v>0</v>
      </c>
    </row>
    <row r="23" spans="1:5" x14ac:dyDescent="0.3">
      <c r="A23" s="7" t="s">
        <v>15</v>
      </c>
      <c r="B23" s="45" t="s">
        <v>16</v>
      </c>
      <c r="C23" s="48">
        <v>34063</v>
      </c>
      <c r="D23" s="9"/>
      <c r="E23" s="10">
        <f t="shared" si="1"/>
        <v>0</v>
      </c>
    </row>
    <row r="24" spans="1:5" x14ac:dyDescent="0.3">
      <c r="A24" s="7" t="s">
        <v>17</v>
      </c>
      <c r="B24" s="45" t="s">
        <v>16</v>
      </c>
      <c r="C24" s="48">
        <v>18943</v>
      </c>
      <c r="D24" s="9"/>
      <c r="E24" s="10">
        <f t="shared" si="1"/>
        <v>0</v>
      </c>
    </row>
    <row r="25" spans="1:5" x14ac:dyDescent="0.3">
      <c r="A25" s="7" t="s">
        <v>18</v>
      </c>
      <c r="B25" s="45" t="s">
        <v>11</v>
      </c>
      <c r="C25" s="48">
        <v>68</v>
      </c>
      <c r="D25" s="9"/>
      <c r="E25" s="10">
        <f t="shared" si="1"/>
        <v>0</v>
      </c>
    </row>
    <row r="26" spans="1:5" x14ac:dyDescent="0.3">
      <c r="A26" s="7" t="s">
        <v>19</v>
      </c>
      <c r="B26" s="45" t="s">
        <v>11</v>
      </c>
      <c r="C26" s="48">
        <v>21</v>
      </c>
      <c r="D26" s="9"/>
      <c r="E26" s="10">
        <f t="shared" si="1"/>
        <v>0</v>
      </c>
    </row>
    <row r="27" spans="1:5" x14ac:dyDescent="0.3">
      <c r="A27" s="7" t="s">
        <v>20</v>
      </c>
      <c r="B27" s="45" t="s">
        <v>11</v>
      </c>
      <c r="C27" s="48">
        <v>6</v>
      </c>
      <c r="D27" s="9"/>
      <c r="E27" s="10">
        <f t="shared" si="1"/>
        <v>0</v>
      </c>
    </row>
    <row r="28" spans="1:5" x14ac:dyDescent="0.3">
      <c r="A28" s="49" t="s">
        <v>26</v>
      </c>
      <c r="B28" s="45" t="s">
        <v>11</v>
      </c>
      <c r="C28" s="48">
        <v>42</v>
      </c>
      <c r="D28" s="9"/>
      <c r="E28" s="10">
        <f t="shared" si="1"/>
        <v>0</v>
      </c>
    </row>
    <row r="29" spans="1:5" x14ac:dyDescent="0.3">
      <c r="A29" s="49" t="s">
        <v>28</v>
      </c>
      <c r="B29" s="45" t="s">
        <v>11</v>
      </c>
      <c r="C29" s="48">
        <v>38</v>
      </c>
      <c r="D29" s="9"/>
      <c r="E29" s="10">
        <f t="shared" si="1"/>
        <v>0</v>
      </c>
    </row>
    <row r="30" spans="1:5" x14ac:dyDescent="0.3">
      <c r="A30" s="49" t="s">
        <v>27</v>
      </c>
      <c r="B30" s="45" t="s">
        <v>11</v>
      </c>
      <c r="C30" s="48">
        <v>32</v>
      </c>
      <c r="D30" s="9"/>
      <c r="E30" s="10">
        <f t="shared" si="1"/>
        <v>0</v>
      </c>
    </row>
    <row r="31" spans="1:5" x14ac:dyDescent="0.3">
      <c r="A31" s="49" t="s">
        <v>29</v>
      </c>
      <c r="B31" s="45" t="s">
        <v>11</v>
      </c>
      <c r="C31" s="48">
        <v>1</v>
      </c>
      <c r="D31" s="9"/>
      <c r="E31" s="10">
        <f t="shared" si="1"/>
        <v>0</v>
      </c>
    </row>
    <row r="32" spans="1:5" x14ac:dyDescent="0.3">
      <c r="A32" s="7" t="s">
        <v>30</v>
      </c>
      <c r="B32" s="45" t="s">
        <v>11</v>
      </c>
      <c r="C32" s="48">
        <v>1</v>
      </c>
      <c r="D32" s="9"/>
      <c r="E32" s="10">
        <f t="shared" si="1"/>
        <v>0</v>
      </c>
    </row>
    <row r="33" spans="1:5" x14ac:dyDescent="0.3">
      <c r="A33" s="7" t="s">
        <v>31</v>
      </c>
      <c r="B33" s="45" t="s">
        <v>11</v>
      </c>
      <c r="C33" s="48">
        <v>5</v>
      </c>
      <c r="D33" s="9"/>
      <c r="E33" s="10">
        <f t="shared" si="1"/>
        <v>0</v>
      </c>
    </row>
    <row r="34" spans="1:5" x14ac:dyDescent="0.3">
      <c r="A34" s="7" t="s">
        <v>32</v>
      </c>
      <c r="B34" s="45" t="s">
        <v>11</v>
      </c>
      <c r="C34" s="48">
        <v>2</v>
      </c>
      <c r="D34" s="9"/>
      <c r="E34" s="10">
        <f t="shared" si="1"/>
        <v>0</v>
      </c>
    </row>
    <row r="35" spans="1:5" x14ac:dyDescent="0.3">
      <c r="A35" s="7" t="s">
        <v>33</v>
      </c>
      <c r="B35" s="45" t="s">
        <v>11</v>
      </c>
      <c r="C35" s="48">
        <v>1</v>
      </c>
      <c r="D35" s="9"/>
      <c r="E35" s="10">
        <f t="shared" si="1"/>
        <v>0</v>
      </c>
    </row>
    <row r="36" spans="1:5" ht="15.65" thickBot="1" x14ac:dyDescent="0.35">
      <c r="A36" s="50" t="s">
        <v>21</v>
      </c>
      <c r="B36" s="51" t="s">
        <v>11</v>
      </c>
      <c r="C36" s="52">
        <v>73</v>
      </c>
      <c r="D36" s="30"/>
      <c r="E36" s="43">
        <f>C36*D36</f>
        <v>0</v>
      </c>
    </row>
    <row r="37" spans="1:5" ht="6.3" customHeight="1" thickBot="1" x14ac:dyDescent="0.35"/>
    <row r="38" spans="1:5" x14ac:dyDescent="0.3">
      <c r="A38" s="11" t="s">
        <v>8</v>
      </c>
      <c r="B38" s="12"/>
      <c r="C38" s="12"/>
      <c r="D38" s="12"/>
      <c r="E38" s="13">
        <f>SUM(E4:E36)</f>
        <v>0</v>
      </c>
    </row>
    <row r="39" spans="1:5" x14ac:dyDescent="0.3">
      <c r="A39" s="14" t="s">
        <v>24</v>
      </c>
      <c r="B39" s="15"/>
      <c r="C39" s="15"/>
      <c r="D39" s="15"/>
      <c r="E39" s="16">
        <f>E38*48</f>
        <v>0</v>
      </c>
    </row>
    <row r="40" spans="1:5" x14ac:dyDescent="0.3">
      <c r="A40" s="17" t="s">
        <v>5</v>
      </c>
      <c r="B40" s="18"/>
      <c r="C40" s="18"/>
      <c r="D40" s="18"/>
      <c r="E40" s="33">
        <v>0.21</v>
      </c>
    </row>
    <row r="41" spans="1:5" ht="15.65" thickBot="1" x14ac:dyDescent="0.35">
      <c r="A41" s="19" t="s">
        <v>39</v>
      </c>
      <c r="B41" s="20"/>
      <c r="C41" s="20"/>
      <c r="D41" s="20"/>
      <c r="E41" s="21">
        <f>E39*(1+E40)</f>
        <v>0</v>
      </c>
    </row>
    <row r="42" spans="1:5" x14ac:dyDescent="0.3">
      <c r="A42" s="28"/>
      <c r="B42" s="28"/>
      <c r="C42" s="28"/>
      <c r="D42" s="28"/>
      <c r="E42" s="29"/>
    </row>
  </sheetData>
  <sheetProtection algorithmName="SHA-512" hashValue="raSKv8xDj9BLxoUONLgqWRq+RrVhdl4r4vmt8ndhIOaqFGjpcuDQ5/3XFcIojLQ1fMm7bt4mXmp/P4B8akgLmw==" saltValue="LI/0agy4+k+kUGXyBJyTmQ==" spinCount="100000" sheet="1" objects="1" scenarios="1"/>
  <phoneticPr fontId="10" type="noConversion"/>
  <dataValidations count="1">
    <dataValidation type="decimal" operator="lessThanOrEqual" allowBlank="1" showInputMessage="1" showErrorMessage="1" errorTitle="Chyba" error="Maximální hodnota je 1 Kč" sqref="D7" xr:uid="{65D1AE59-1FB2-4632-A691-3EF82696EC30}">
      <formula1>1</formula1>
    </dataValidation>
  </dataValidations>
  <pageMargins left="0.70866141732283472" right="0.70866141732283472" top="0.78740157480314965" bottom="0.78740157480314965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Vaclav</dc:creator>
  <cp:lastModifiedBy>Pavel Vozenilek</cp:lastModifiedBy>
  <cp:lastPrinted>2022-05-18T06:50:50Z</cp:lastPrinted>
  <dcterms:created xsi:type="dcterms:W3CDTF">2015-05-06T10:36:20Z</dcterms:created>
  <dcterms:modified xsi:type="dcterms:W3CDTF">2022-05-18T06:51:26Z</dcterms:modified>
</cp:coreProperties>
</file>